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620" activeTab="0"/>
  </bookViews>
  <sheets>
    <sheet name="лифт, мусоропровод" sheetId="1" r:id="rId1"/>
    <sheet name="лифт" sheetId="2" r:id="rId2"/>
    <sheet name="уборка придомовой тер-рии-газ" sheetId="3" r:id="rId3"/>
    <sheet name="уборка придом тер-рии-без газа" sheetId="4" r:id="rId4"/>
    <sheet name="лест.клет+прид.терр-без газа" sheetId="5" r:id="rId5"/>
    <sheet name="Мол, 11 ЧР" sheetId="6" r:id="rId6"/>
  </sheets>
  <definedNames/>
  <calcPr fullCalcOnLoad="1"/>
</workbook>
</file>

<file path=xl/sharedStrings.xml><?xml version="1.0" encoding="utf-8"?>
<sst xmlns="http://schemas.openxmlformats.org/spreadsheetml/2006/main" count="253" uniqueCount="54">
  <si>
    <t>№ п.п.</t>
  </si>
  <si>
    <t>Наименование</t>
  </si>
  <si>
    <t>1.</t>
  </si>
  <si>
    <t>Содержание конструктивных элементов</t>
  </si>
  <si>
    <t>в т.ч.</t>
  </si>
  <si>
    <t>2.</t>
  </si>
  <si>
    <t>Содержание внутридомового инженерного оборудования</t>
  </si>
  <si>
    <t>2.1.</t>
  </si>
  <si>
    <t>Холодного водоснабжения</t>
  </si>
  <si>
    <t>2.2.</t>
  </si>
  <si>
    <t>Водоотведения</t>
  </si>
  <si>
    <t>2.3.</t>
  </si>
  <si>
    <t>Отопления</t>
  </si>
  <si>
    <t>2.4.</t>
  </si>
  <si>
    <t>Горячего водоснабжения</t>
  </si>
  <si>
    <t>2.5.</t>
  </si>
  <si>
    <t>Аварийного диспетчерского обслуживания</t>
  </si>
  <si>
    <t>2.6.</t>
  </si>
  <si>
    <t>Газовых сетей</t>
  </si>
  <si>
    <t>2.7.</t>
  </si>
  <si>
    <t>Электрических сетей</t>
  </si>
  <si>
    <t>2.8.</t>
  </si>
  <si>
    <t>Лифтового хозяйства</t>
  </si>
  <si>
    <t>3.</t>
  </si>
  <si>
    <t>Содержание общего имущества дома</t>
  </si>
  <si>
    <t>3.1.</t>
  </si>
  <si>
    <t>Уборка лестничных клеток</t>
  </si>
  <si>
    <t>3.2.</t>
  </si>
  <si>
    <t>Обслуживание мусоропроводов</t>
  </si>
  <si>
    <t>4.</t>
  </si>
  <si>
    <t>Содержание придомовой территории</t>
  </si>
  <si>
    <t>4.1.</t>
  </si>
  <si>
    <t>4.2.</t>
  </si>
  <si>
    <t>Вывоз твердых бытовых отходов</t>
  </si>
  <si>
    <t>4.3.</t>
  </si>
  <si>
    <t>5.</t>
  </si>
  <si>
    <t>Текущий ремонт общего имущества дома</t>
  </si>
  <si>
    <t>6.</t>
  </si>
  <si>
    <t>Услуги по управлению домом (в т.ч.услуги РКЦ)</t>
  </si>
  <si>
    <t>Итого плата за содержание и ремонт общего имущества дома</t>
  </si>
  <si>
    <t>Утилизация твердых бытовых отходов</t>
  </si>
  <si>
    <t>Размер платы с 01.09.2012, руб./кв.м.</t>
  </si>
  <si>
    <t>Размер платы с 01.01.2014, руб./кв.м.</t>
  </si>
  <si>
    <t>Размер платы с 01.07.2014, руб./кв.м.</t>
  </si>
  <si>
    <t>1-2 этаж</t>
  </si>
  <si>
    <t>3-9 этаж</t>
  </si>
  <si>
    <t>3.3.</t>
  </si>
  <si>
    <t>Плата за содержание и текущий ремонт общего имущества в жилых домах с лифтами, мусоропроводом, уборкой лестничных клеток и уборкой придомовой территории</t>
  </si>
  <si>
    <t>Плата за содержание и текущий ремонт общего имущества в жилых домах с лифтами, уборкой лестничных клеток и уборкой придомовой территории</t>
  </si>
  <si>
    <t>Плата за содержание и текущий ремонт общего имущества в жилых домах с уборкой придомовой территории, оборудованных газовыми плитами</t>
  </si>
  <si>
    <t>Плата за содержание и текущий ремонт общего имущества в жилых домах с уборкой придомовой территории, не оборудованных газовыми плитами</t>
  </si>
  <si>
    <t>Плата за содержание и текущий ремонт общего имущества в жилых домах с уборкой лестничных клеток и уборкой придомовой территории, не оборудованных газовыми плитами</t>
  </si>
  <si>
    <t>Плата за содержание и текущий ремонт общего имущества в жилом доме Ул. Молодежная, 11 пос.Чернореченск</t>
  </si>
  <si>
    <t>Размер платы с 01.07.2015, руб./кв.м.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</si>
</sst>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6.375" style="33" customWidth="1"/>
    <col min="2" max="2" width="47.125" style="33" bestFit="1" customWidth="1"/>
    <col min="3" max="4" width="14.875" style="33" customWidth="1"/>
    <col min="5" max="5" width="14.125" style="33" customWidth="1"/>
    <col min="6" max="6" width="15.25390625" style="33" customWidth="1"/>
    <col min="7" max="7" width="14.125" style="33" customWidth="1"/>
    <col min="8" max="16384" width="9.125" style="33" customWidth="1"/>
  </cols>
  <sheetData>
    <row r="1" spans="1:7" ht="29.25" customHeight="1">
      <c r="A1" s="41" t="s">
        <v>47</v>
      </c>
      <c r="B1" s="41"/>
      <c r="C1" s="41"/>
      <c r="D1" s="41"/>
      <c r="E1" s="41"/>
      <c r="F1" s="41"/>
      <c r="G1" s="41"/>
    </row>
    <row r="3" spans="1:7" ht="27" customHeight="1">
      <c r="A3" s="44" t="s">
        <v>0</v>
      </c>
      <c r="B3" s="46" t="s">
        <v>1</v>
      </c>
      <c r="C3" s="48" t="s">
        <v>41</v>
      </c>
      <c r="D3" s="49"/>
      <c r="E3" s="42" t="s">
        <v>42</v>
      </c>
      <c r="F3" s="42" t="s">
        <v>43</v>
      </c>
      <c r="G3" s="42" t="s">
        <v>53</v>
      </c>
    </row>
    <row r="4" spans="1:7" ht="12.75">
      <c r="A4" s="45"/>
      <c r="B4" s="47"/>
      <c r="C4" s="6" t="s">
        <v>45</v>
      </c>
      <c r="D4" s="6" t="s">
        <v>44</v>
      </c>
      <c r="E4" s="43"/>
      <c r="F4" s="43"/>
      <c r="G4" s="43"/>
    </row>
    <row r="5" spans="1:7" ht="30" customHeight="1">
      <c r="A5" s="12" t="s">
        <v>2</v>
      </c>
      <c r="B5" s="13" t="s">
        <v>3</v>
      </c>
      <c r="C5" s="7">
        <f>E5</f>
        <v>1.3</v>
      </c>
      <c r="D5" s="7">
        <f>C5</f>
        <v>1.3</v>
      </c>
      <c r="E5" s="7">
        <v>1.3</v>
      </c>
      <c r="F5" s="7">
        <v>1.43</v>
      </c>
      <c r="G5" s="7">
        <v>1.58</v>
      </c>
    </row>
    <row r="6" spans="1:7" ht="12.75">
      <c r="A6" s="34"/>
      <c r="B6" s="35"/>
      <c r="C6" s="36"/>
      <c r="D6" s="36"/>
      <c r="E6" s="36"/>
      <c r="F6" s="36"/>
      <c r="G6" s="36"/>
    </row>
    <row r="7" spans="1:7" ht="36.75" customHeight="1">
      <c r="A7" s="12" t="s">
        <v>5</v>
      </c>
      <c r="B7" s="13" t="s">
        <v>6</v>
      </c>
      <c r="C7" s="7">
        <f>SUM(C9:C16)</f>
        <v>10.75</v>
      </c>
      <c r="D7" s="7">
        <f>SUM(D9:D16)</f>
        <v>3.87</v>
      </c>
      <c r="E7" s="7">
        <f>SUM(E9:E16)</f>
        <v>9.08</v>
      </c>
      <c r="F7" s="7">
        <f>SUM(F9:F16)</f>
        <v>9.89</v>
      </c>
      <c r="G7" s="7">
        <f>SUM(G9:G16)</f>
        <v>10.95</v>
      </c>
    </row>
    <row r="8" spans="1:7" ht="12.75">
      <c r="A8" s="36"/>
      <c r="B8" s="37" t="s">
        <v>4</v>
      </c>
      <c r="C8" s="36"/>
      <c r="D8" s="36"/>
      <c r="E8" s="36"/>
      <c r="F8" s="36"/>
      <c r="G8" s="36"/>
    </row>
    <row r="9" spans="1:7" ht="12.75">
      <c r="A9" s="36" t="s">
        <v>7</v>
      </c>
      <c r="B9" s="37" t="s">
        <v>8</v>
      </c>
      <c r="C9" s="38">
        <f>E9</f>
        <v>0.55</v>
      </c>
      <c r="D9" s="38">
        <f>C9</f>
        <v>0.55</v>
      </c>
      <c r="E9" s="31">
        <v>0.55</v>
      </c>
      <c r="F9" s="38">
        <v>0.6</v>
      </c>
      <c r="G9" s="31">
        <v>0.66</v>
      </c>
    </row>
    <row r="10" spans="1:7" ht="12.75">
      <c r="A10" s="36" t="s">
        <v>9</v>
      </c>
      <c r="B10" s="37" t="s">
        <v>10</v>
      </c>
      <c r="C10" s="38">
        <f>E10</f>
        <v>0.55</v>
      </c>
      <c r="D10" s="38">
        <f aca="true" t="shared" si="0" ref="D10:D15">C10</f>
        <v>0.55</v>
      </c>
      <c r="E10" s="31">
        <v>0.55</v>
      </c>
      <c r="F10" s="38">
        <v>0.6</v>
      </c>
      <c r="G10" s="31">
        <v>0.66</v>
      </c>
    </row>
    <row r="11" spans="1:7" ht="12.75">
      <c r="A11" s="36" t="s">
        <v>11</v>
      </c>
      <c r="B11" s="37" t="s">
        <v>12</v>
      </c>
      <c r="C11" s="38">
        <f>E11</f>
        <v>0.55</v>
      </c>
      <c r="D11" s="38">
        <f t="shared" si="0"/>
        <v>0.55</v>
      </c>
      <c r="E11" s="31">
        <v>0.55</v>
      </c>
      <c r="F11" s="38">
        <v>0.6</v>
      </c>
      <c r="G11" s="31">
        <v>0.66</v>
      </c>
    </row>
    <row r="12" spans="1:7" ht="12.75">
      <c r="A12" s="36" t="s">
        <v>13</v>
      </c>
      <c r="B12" s="37" t="s">
        <v>14</v>
      </c>
      <c r="C12" s="38">
        <f>E12</f>
        <v>0.55</v>
      </c>
      <c r="D12" s="38">
        <f t="shared" si="0"/>
        <v>0.55</v>
      </c>
      <c r="E12" s="31">
        <v>0.55</v>
      </c>
      <c r="F12" s="38">
        <v>0.6</v>
      </c>
      <c r="G12" s="31">
        <v>0.66</v>
      </c>
    </row>
    <row r="13" spans="1:7" ht="12.75">
      <c r="A13" s="39" t="s">
        <v>15</v>
      </c>
      <c r="B13" s="35" t="s">
        <v>16</v>
      </c>
      <c r="C13" s="38">
        <f>E13</f>
        <v>0.67</v>
      </c>
      <c r="D13" s="38">
        <f t="shared" si="0"/>
        <v>0.67</v>
      </c>
      <c r="E13" s="31">
        <v>0.67</v>
      </c>
      <c r="F13" s="38">
        <v>0.73</v>
      </c>
      <c r="G13" s="31">
        <v>0.81</v>
      </c>
    </row>
    <row r="14" spans="1:7" ht="12.75">
      <c r="A14" s="36" t="s">
        <v>17</v>
      </c>
      <c r="B14" s="37" t="s">
        <v>18</v>
      </c>
      <c r="C14" s="38">
        <v>0.33</v>
      </c>
      <c r="D14" s="38">
        <f t="shared" si="0"/>
        <v>0.33</v>
      </c>
      <c r="E14" s="31">
        <v>0.14</v>
      </c>
      <c r="F14" s="38">
        <v>0.15</v>
      </c>
      <c r="G14" s="38">
        <v>0.15</v>
      </c>
    </row>
    <row r="15" spans="1:7" ht="12.75">
      <c r="A15" s="36" t="s">
        <v>19</v>
      </c>
      <c r="B15" s="37" t="s">
        <v>20</v>
      </c>
      <c r="C15" s="38">
        <f>E15</f>
        <v>0.67</v>
      </c>
      <c r="D15" s="38">
        <f t="shared" si="0"/>
        <v>0.67</v>
      </c>
      <c r="E15" s="31">
        <v>0.67</v>
      </c>
      <c r="F15" s="38">
        <v>0.73</v>
      </c>
      <c r="G15" s="31">
        <v>0.8300000000000001</v>
      </c>
    </row>
    <row r="16" spans="1:7" ht="12.75">
      <c r="A16" s="36" t="s">
        <v>21</v>
      </c>
      <c r="B16" s="37" t="s">
        <v>22</v>
      </c>
      <c r="C16" s="38">
        <v>6.88</v>
      </c>
      <c r="D16" s="38"/>
      <c r="E16" s="31">
        <v>5.4</v>
      </c>
      <c r="F16" s="38">
        <v>5.88</v>
      </c>
      <c r="G16" s="31">
        <v>6.52</v>
      </c>
    </row>
    <row r="17" spans="1:7" ht="12.75">
      <c r="A17" s="36"/>
      <c r="B17" s="37"/>
      <c r="C17" s="36"/>
      <c r="D17" s="36"/>
      <c r="E17" s="36"/>
      <c r="F17" s="36"/>
      <c r="G17" s="36"/>
    </row>
    <row r="18" spans="1:7" ht="30.75" customHeight="1">
      <c r="A18" s="19" t="s">
        <v>23</v>
      </c>
      <c r="B18" s="13" t="s">
        <v>24</v>
      </c>
      <c r="C18" s="7">
        <f>SUM(C20:C21)</f>
        <v>3.22</v>
      </c>
      <c r="D18" s="7">
        <f>SUM(D20:D21)</f>
        <v>2.72</v>
      </c>
      <c r="E18" s="7">
        <f>SUM(E20:E21)</f>
        <v>3.1100000000000003</v>
      </c>
      <c r="F18" s="7">
        <f>SUM(F20:F21)</f>
        <v>3.38</v>
      </c>
      <c r="G18" s="7">
        <f>SUM(G20:G21)</f>
        <v>3.7399999999999998</v>
      </c>
    </row>
    <row r="19" spans="1:7" ht="12.75">
      <c r="A19" s="3"/>
      <c r="B19" s="37" t="s">
        <v>4</v>
      </c>
      <c r="C19" s="36"/>
      <c r="D19" s="36"/>
      <c r="E19" s="36"/>
      <c r="F19" s="36"/>
      <c r="G19" s="36"/>
    </row>
    <row r="20" spans="1:7" ht="12.75" customHeight="1">
      <c r="A20" s="36" t="s">
        <v>25</v>
      </c>
      <c r="B20" s="37" t="s">
        <v>26</v>
      </c>
      <c r="C20" s="38">
        <f>E20</f>
        <v>2.72</v>
      </c>
      <c r="D20" s="38">
        <f>C20</f>
        <v>2.72</v>
      </c>
      <c r="E20" s="31">
        <v>2.72</v>
      </c>
      <c r="F20" s="38">
        <v>2.96</v>
      </c>
      <c r="G20" s="31">
        <v>3.28</v>
      </c>
    </row>
    <row r="21" spans="1:7" ht="12.75" customHeight="1">
      <c r="A21" s="36" t="s">
        <v>27</v>
      </c>
      <c r="B21" s="37" t="s">
        <v>28</v>
      </c>
      <c r="C21" s="38">
        <v>0.5</v>
      </c>
      <c r="D21" s="38"/>
      <c r="E21" s="31">
        <v>0.39</v>
      </c>
      <c r="F21" s="38">
        <v>0.42</v>
      </c>
      <c r="G21" s="31">
        <v>0.45999999999999996</v>
      </c>
    </row>
    <row r="22" spans="1:7" ht="12.75">
      <c r="A22" s="36"/>
      <c r="B22" s="37"/>
      <c r="C22" s="36"/>
      <c r="D22" s="36"/>
      <c r="E22" s="36"/>
      <c r="F22" s="36"/>
      <c r="G22" s="36"/>
    </row>
    <row r="23" spans="1:7" ht="28.5" customHeight="1">
      <c r="A23" s="19" t="s">
        <v>29</v>
      </c>
      <c r="B23" s="13" t="s">
        <v>30</v>
      </c>
      <c r="C23" s="7">
        <f>SUM(C25:C27)</f>
        <v>3.93</v>
      </c>
      <c r="D23" s="7">
        <f>SUM(D25:D27)</f>
        <v>3.93</v>
      </c>
      <c r="E23" s="7">
        <f>SUM(E25:E27)</f>
        <v>3.93</v>
      </c>
      <c r="F23" s="7">
        <f>SUM(F25:F27)</f>
        <v>4.2700000000000005</v>
      </c>
      <c r="G23" s="7">
        <f>SUM(G25:G27)</f>
        <v>4.550000000000001</v>
      </c>
    </row>
    <row r="24" spans="1:7" ht="12.75">
      <c r="A24" s="19"/>
      <c r="B24" s="37" t="s">
        <v>4</v>
      </c>
      <c r="C24" s="36"/>
      <c r="D24" s="36"/>
      <c r="E24" s="36"/>
      <c r="F24" s="36"/>
      <c r="G24" s="36"/>
    </row>
    <row r="25" spans="1:7" ht="12.75">
      <c r="A25" s="36" t="s">
        <v>31</v>
      </c>
      <c r="B25" s="37" t="s">
        <v>30</v>
      </c>
      <c r="C25" s="38">
        <f>E25</f>
        <v>2.38</v>
      </c>
      <c r="D25" s="38">
        <f>C25</f>
        <v>2.38</v>
      </c>
      <c r="E25" s="31">
        <v>2.38</v>
      </c>
      <c r="F25" s="38">
        <v>2.59</v>
      </c>
      <c r="G25" s="31">
        <v>2.87</v>
      </c>
    </row>
    <row r="26" spans="1:7" ht="12.75">
      <c r="A26" s="36" t="s">
        <v>32</v>
      </c>
      <c r="B26" s="37" t="s">
        <v>33</v>
      </c>
      <c r="C26" s="38">
        <f>E26</f>
        <v>0.95</v>
      </c>
      <c r="D26" s="38">
        <f>C26</f>
        <v>0.95</v>
      </c>
      <c r="E26" s="31">
        <v>0.95</v>
      </c>
      <c r="F26" s="38">
        <v>1.03</v>
      </c>
      <c r="G26" s="38">
        <v>1.03</v>
      </c>
    </row>
    <row r="27" spans="1:7" ht="12.75">
      <c r="A27" s="36" t="s">
        <v>34</v>
      </c>
      <c r="B27" s="37" t="s">
        <v>40</v>
      </c>
      <c r="C27" s="38">
        <f>E27</f>
        <v>0.6</v>
      </c>
      <c r="D27" s="38">
        <f>C27</f>
        <v>0.6</v>
      </c>
      <c r="E27" s="31">
        <v>0.6</v>
      </c>
      <c r="F27" s="38">
        <v>0.65</v>
      </c>
      <c r="G27" s="38">
        <v>0.65</v>
      </c>
    </row>
    <row r="28" spans="1:7" ht="12.75">
      <c r="A28" s="36"/>
      <c r="B28" s="37"/>
      <c r="C28" s="38"/>
      <c r="D28" s="38"/>
      <c r="E28" s="38"/>
      <c r="F28" s="38"/>
      <c r="G28" s="38"/>
    </row>
    <row r="29" spans="1:7" s="21" customFormat="1" ht="12.75">
      <c r="A29" s="3" t="s">
        <v>35</v>
      </c>
      <c r="B29" s="20" t="s">
        <v>36</v>
      </c>
      <c r="C29" s="4">
        <v>0.77</v>
      </c>
      <c r="D29" s="4">
        <v>0.77</v>
      </c>
      <c r="E29" s="4">
        <v>0.73</v>
      </c>
      <c r="F29" s="4">
        <v>0.8</v>
      </c>
      <c r="G29" s="7">
        <v>0.9</v>
      </c>
    </row>
    <row r="30" spans="1:7" ht="12.75">
      <c r="A30" s="36"/>
      <c r="B30" s="37"/>
      <c r="C30" s="4"/>
      <c r="D30" s="4"/>
      <c r="E30" s="4"/>
      <c r="F30" s="38"/>
      <c r="G30" s="38"/>
    </row>
    <row r="31" spans="1:7" s="21" customFormat="1" ht="12.75">
      <c r="A31" s="3" t="s">
        <v>37</v>
      </c>
      <c r="B31" s="20" t="s">
        <v>38</v>
      </c>
      <c r="C31" s="4">
        <v>2.53</v>
      </c>
      <c r="D31" s="4">
        <v>2.53</v>
      </c>
      <c r="E31" s="4">
        <v>2.53</v>
      </c>
      <c r="F31" s="4">
        <v>2.75</v>
      </c>
      <c r="G31" s="7">
        <v>3.05</v>
      </c>
    </row>
    <row r="32" spans="1:7" ht="14.25" customHeight="1">
      <c r="A32" s="19"/>
      <c r="B32" s="37"/>
      <c r="C32" s="36"/>
      <c r="D32" s="36"/>
      <c r="E32" s="36"/>
      <c r="F32" s="36"/>
      <c r="G32" s="36"/>
    </row>
    <row r="33" spans="1:7" ht="25.5">
      <c r="A33" s="37"/>
      <c r="B33" s="13" t="s">
        <v>39</v>
      </c>
      <c r="C33" s="4">
        <f>ROUND(C5+C7+C18+C23+C31+C29,2)</f>
        <v>22.5</v>
      </c>
      <c r="D33" s="4">
        <f>ROUND(D5+D7+D18+D23+D31+D29,2)</f>
        <v>15.12</v>
      </c>
      <c r="E33" s="4">
        <f>ROUND(E5+E7+E18+E23+E31+E29,2)</f>
        <v>20.68</v>
      </c>
      <c r="F33" s="4">
        <f>ROUND(F5+F7+F18+F23+F31+F29,2)</f>
        <v>22.52</v>
      </c>
      <c r="G33" s="4">
        <f>ROUND(G5+G7+G18+G23+G31+G29,2)</f>
        <v>24.77</v>
      </c>
    </row>
    <row r="34" spans="3:6" ht="12.75">
      <c r="C34" s="40"/>
      <c r="D34" s="40"/>
      <c r="E34" s="40"/>
      <c r="F34" s="40"/>
    </row>
  </sheetData>
  <sheetProtection/>
  <mergeCells count="7">
    <mergeCell ref="A1:G1"/>
    <mergeCell ref="G3:G4"/>
    <mergeCell ref="F3:F4"/>
    <mergeCell ref="A3:A4"/>
    <mergeCell ref="B3:B4"/>
    <mergeCell ref="C3:D3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6.375" style="24" customWidth="1"/>
    <col min="2" max="2" width="46.625" style="24" customWidth="1"/>
    <col min="3" max="4" width="12.125" style="24" customWidth="1"/>
    <col min="5" max="5" width="15.00390625" style="24" customWidth="1"/>
    <col min="6" max="6" width="14.375" style="24" customWidth="1"/>
    <col min="7" max="7" width="12.375" style="24" customWidth="1"/>
    <col min="8" max="16384" width="9.125" style="24" customWidth="1"/>
  </cols>
  <sheetData>
    <row r="1" spans="1:7" ht="29.25" customHeight="1">
      <c r="A1" s="41" t="s">
        <v>48</v>
      </c>
      <c r="B1" s="41"/>
      <c r="C1" s="41"/>
      <c r="D1" s="41"/>
      <c r="E1" s="41"/>
      <c r="F1" s="41"/>
      <c r="G1" s="41"/>
    </row>
    <row r="3" spans="1:7" ht="31.5" customHeight="1">
      <c r="A3" s="44" t="s">
        <v>0</v>
      </c>
      <c r="B3" s="46" t="s">
        <v>1</v>
      </c>
      <c r="C3" s="48" t="s">
        <v>41</v>
      </c>
      <c r="D3" s="49"/>
      <c r="E3" s="42" t="s">
        <v>42</v>
      </c>
      <c r="F3" s="42" t="s">
        <v>43</v>
      </c>
      <c r="G3" s="42" t="s">
        <v>53</v>
      </c>
    </row>
    <row r="4" spans="1:7" ht="21" customHeight="1">
      <c r="A4" s="45"/>
      <c r="B4" s="47"/>
      <c r="C4" s="11" t="s">
        <v>45</v>
      </c>
      <c r="D4" s="11" t="s">
        <v>44</v>
      </c>
      <c r="E4" s="43"/>
      <c r="F4" s="43"/>
      <c r="G4" s="43"/>
    </row>
    <row r="5" spans="1:7" ht="30" customHeight="1">
      <c r="A5" s="12" t="s">
        <v>2</v>
      </c>
      <c r="B5" s="13" t="s">
        <v>3</v>
      </c>
      <c r="C5" s="7">
        <f>E5</f>
        <v>1.3</v>
      </c>
      <c r="D5" s="7">
        <f>C5</f>
        <v>1.3</v>
      </c>
      <c r="E5" s="7">
        <v>1.3</v>
      </c>
      <c r="F5" s="7">
        <v>1.43</v>
      </c>
      <c r="G5" s="7">
        <f>ROUND(F5*1.108,2)</f>
        <v>1.58</v>
      </c>
    </row>
    <row r="6" spans="1:7" ht="12.75">
      <c r="A6" s="25"/>
      <c r="B6" s="26"/>
      <c r="C6" s="22"/>
      <c r="D6" s="22"/>
      <c r="E6" s="22"/>
      <c r="F6" s="22"/>
      <c r="G6" s="22"/>
    </row>
    <row r="7" spans="1:7" ht="36.75" customHeight="1">
      <c r="A7" s="12" t="s">
        <v>5</v>
      </c>
      <c r="B7" s="13" t="s">
        <v>6</v>
      </c>
      <c r="C7" s="7">
        <f>SUM(C9:C16)</f>
        <v>10.75</v>
      </c>
      <c r="D7" s="7">
        <f>SUM(D9:D16)</f>
        <v>3.87</v>
      </c>
      <c r="E7" s="7">
        <f>SUM(E9:E16)</f>
        <v>9.08</v>
      </c>
      <c r="F7" s="7">
        <f>SUM(F9:F16)</f>
        <v>9.89</v>
      </c>
      <c r="G7" s="7">
        <f>SUM(G9:G16)</f>
        <v>10.95</v>
      </c>
    </row>
    <row r="8" spans="1:7" ht="12.75">
      <c r="A8" s="22"/>
      <c r="B8" s="27" t="s">
        <v>4</v>
      </c>
      <c r="C8" s="22"/>
      <c r="D8" s="22"/>
      <c r="E8" s="22"/>
      <c r="F8" s="22"/>
      <c r="G8" s="22"/>
    </row>
    <row r="9" spans="1:7" ht="12.75">
      <c r="A9" s="22" t="s">
        <v>7</v>
      </c>
      <c r="B9" s="27" t="s">
        <v>8</v>
      </c>
      <c r="C9" s="23">
        <f>E9</f>
        <v>0.55</v>
      </c>
      <c r="D9" s="23">
        <f>C9</f>
        <v>0.55</v>
      </c>
      <c r="E9" s="28">
        <v>0.55</v>
      </c>
      <c r="F9" s="23">
        <v>0.6</v>
      </c>
      <c r="G9" s="31">
        <v>0.66</v>
      </c>
    </row>
    <row r="10" spans="1:7" ht="12.75">
      <c r="A10" s="22" t="s">
        <v>9</v>
      </c>
      <c r="B10" s="27" t="s">
        <v>10</v>
      </c>
      <c r="C10" s="23">
        <f aca="true" t="shared" si="0" ref="C10:C15">E10</f>
        <v>0.55</v>
      </c>
      <c r="D10" s="23">
        <f aca="true" t="shared" si="1" ref="D10:D15">C10</f>
        <v>0.55</v>
      </c>
      <c r="E10" s="28">
        <v>0.55</v>
      </c>
      <c r="F10" s="23">
        <v>0.6</v>
      </c>
      <c r="G10" s="31">
        <v>0.66</v>
      </c>
    </row>
    <row r="11" spans="1:7" ht="12.75">
      <c r="A11" s="22" t="s">
        <v>11</v>
      </c>
      <c r="B11" s="27" t="s">
        <v>12</v>
      </c>
      <c r="C11" s="23">
        <f t="shared" si="0"/>
        <v>0.55</v>
      </c>
      <c r="D11" s="23">
        <f t="shared" si="1"/>
        <v>0.55</v>
      </c>
      <c r="E11" s="28">
        <v>0.55</v>
      </c>
      <c r="F11" s="23">
        <v>0.6</v>
      </c>
      <c r="G11" s="31">
        <v>0.66</v>
      </c>
    </row>
    <row r="12" spans="1:7" ht="12.75">
      <c r="A12" s="22" t="s">
        <v>13</v>
      </c>
      <c r="B12" s="27" t="s">
        <v>14</v>
      </c>
      <c r="C12" s="23">
        <f t="shared" si="0"/>
        <v>0.55</v>
      </c>
      <c r="D12" s="23">
        <f t="shared" si="1"/>
        <v>0.55</v>
      </c>
      <c r="E12" s="28">
        <v>0.55</v>
      </c>
      <c r="F12" s="23">
        <v>0.6</v>
      </c>
      <c r="G12" s="31">
        <v>0.66</v>
      </c>
    </row>
    <row r="13" spans="1:7" ht="12.75">
      <c r="A13" s="29" t="s">
        <v>15</v>
      </c>
      <c r="B13" s="26" t="s">
        <v>16</v>
      </c>
      <c r="C13" s="28">
        <f t="shared" si="0"/>
        <v>0.67</v>
      </c>
      <c r="D13" s="23">
        <f t="shared" si="1"/>
        <v>0.67</v>
      </c>
      <c r="E13" s="28">
        <v>0.67</v>
      </c>
      <c r="F13" s="28">
        <v>0.73</v>
      </c>
      <c r="G13" s="31">
        <v>0.81</v>
      </c>
    </row>
    <row r="14" spans="1:7" ht="12.75">
      <c r="A14" s="22" t="s">
        <v>17</v>
      </c>
      <c r="B14" s="27" t="s">
        <v>18</v>
      </c>
      <c r="C14" s="23">
        <v>0.33</v>
      </c>
      <c r="D14" s="23">
        <f t="shared" si="1"/>
        <v>0.33</v>
      </c>
      <c r="E14" s="28">
        <v>0.14</v>
      </c>
      <c r="F14" s="23">
        <v>0.15</v>
      </c>
      <c r="G14" s="23">
        <v>0.15</v>
      </c>
    </row>
    <row r="15" spans="1:7" ht="12.75">
      <c r="A15" s="22" t="s">
        <v>19</v>
      </c>
      <c r="B15" s="27" t="s">
        <v>20</v>
      </c>
      <c r="C15" s="23">
        <f t="shared" si="0"/>
        <v>0.67</v>
      </c>
      <c r="D15" s="23">
        <f t="shared" si="1"/>
        <v>0.67</v>
      </c>
      <c r="E15" s="28">
        <v>0.67</v>
      </c>
      <c r="F15" s="23">
        <v>0.73</v>
      </c>
      <c r="G15" s="31">
        <v>0.8300000000000001</v>
      </c>
    </row>
    <row r="16" spans="1:7" ht="12.75">
      <c r="A16" s="22" t="s">
        <v>21</v>
      </c>
      <c r="B16" s="27" t="s">
        <v>22</v>
      </c>
      <c r="C16" s="23">
        <v>6.88</v>
      </c>
      <c r="D16" s="23"/>
      <c r="E16" s="28">
        <v>5.4</v>
      </c>
      <c r="F16" s="23">
        <v>5.88</v>
      </c>
      <c r="G16" s="31">
        <v>6.52</v>
      </c>
    </row>
    <row r="17" spans="1:7" ht="12.75">
      <c r="A17" s="22"/>
      <c r="B17" s="27"/>
      <c r="C17" s="22"/>
      <c r="D17" s="22"/>
      <c r="E17" s="22"/>
      <c r="F17" s="22"/>
      <c r="G17" s="22"/>
    </row>
    <row r="18" spans="1:7" ht="30.75" customHeight="1">
      <c r="A18" s="19" t="s">
        <v>23</v>
      </c>
      <c r="B18" s="13" t="s">
        <v>24</v>
      </c>
      <c r="C18" s="7">
        <f>SUM(C20:C20)</f>
        <v>2.72</v>
      </c>
      <c r="D18" s="7">
        <f>SUM(D20:D20)</f>
        <v>2.72</v>
      </c>
      <c r="E18" s="7">
        <f>SUM(E20:E20)</f>
        <v>2.72</v>
      </c>
      <c r="F18" s="7">
        <f>SUM(F20:F20)</f>
        <v>2.96</v>
      </c>
      <c r="G18" s="7">
        <f>SUM(G20:G20)</f>
        <v>3.28</v>
      </c>
    </row>
    <row r="19" spans="1:7" ht="12.75">
      <c r="A19" s="3"/>
      <c r="B19" s="27" t="s">
        <v>4</v>
      </c>
      <c r="C19" s="22"/>
      <c r="D19" s="22"/>
      <c r="E19" s="22"/>
      <c r="F19" s="22"/>
      <c r="G19" s="22"/>
    </row>
    <row r="20" spans="1:7" ht="12.75" customHeight="1">
      <c r="A20" s="22" t="s">
        <v>25</v>
      </c>
      <c r="B20" s="27" t="s">
        <v>26</v>
      </c>
      <c r="C20" s="23">
        <f>E20</f>
        <v>2.72</v>
      </c>
      <c r="D20" s="23">
        <f>C20</f>
        <v>2.72</v>
      </c>
      <c r="E20" s="28">
        <v>2.72</v>
      </c>
      <c r="F20" s="23">
        <v>2.96</v>
      </c>
      <c r="G20" s="31">
        <v>3.28</v>
      </c>
    </row>
    <row r="21" spans="1:7" ht="12.75">
      <c r="A21" s="22"/>
      <c r="B21" s="27"/>
      <c r="C21" s="22"/>
      <c r="D21" s="22"/>
      <c r="E21" s="22"/>
      <c r="F21" s="22"/>
      <c r="G21" s="22"/>
    </row>
    <row r="22" spans="1:7" ht="28.5" customHeight="1">
      <c r="A22" s="19" t="s">
        <v>29</v>
      </c>
      <c r="B22" s="13" t="s">
        <v>30</v>
      </c>
      <c r="C22" s="7">
        <f>SUM(C24:C26)</f>
        <v>3.93</v>
      </c>
      <c r="D22" s="7">
        <f>SUM(D24:D26)</f>
        <v>3.93</v>
      </c>
      <c r="E22" s="7">
        <f>SUM(E24:E26)</f>
        <v>3.93</v>
      </c>
      <c r="F22" s="7">
        <f>SUM(F24:F26)</f>
        <v>4.2700000000000005</v>
      </c>
      <c r="G22" s="7">
        <f>SUM(G24:G26)</f>
        <v>4.550000000000001</v>
      </c>
    </row>
    <row r="23" spans="1:7" ht="12.75">
      <c r="A23" s="19"/>
      <c r="B23" s="27" t="s">
        <v>4</v>
      </c>
      <c r="C23" s="22"/>
      <c r="D23" s="22"/>
      <c r="E23" s="22"/>
      <c r="F23" s="22"/>
      <c r="G23" s="22"/>
    </row>
    <row r="24" spans="1:7" ht="12.75">
      <c r="A24" s="22" t="s">
        <v>31</v>
      </c>
      <c r="B24" s="27" t="s">
        <v>30</v>
      </c>
      <c r="C24" s="23">
        <f>E24</f>
        <v>2.38</v>
      </c>
      <c r="D24" s="23">
        <f>C24</f>
        <v>2.38</v>
      </c>
      <c r="E24" s="28">
        <v>2.38</v>
      </c>
      <c r="F24" s="23">
        <v>2.59</v>
      </c>
      <c r="G24" s="31">
        <v>2.87</v>
      </c>
    </row>
    <row r="25" spans="1:7" ht="12.75">
      <c r="A25" s="22" t="s">
        <v>32</v>
      </c>
      <c r="B25" s="27" t="s">
        <v>33</v>
      </c>
      <c r="C25" s="23">
        <f>E25</f>
        <v>0.95</v>
      </c>
      <c r="D25" s="23">
        <f>C25</f>
        <v>0.95</v>
      </c>
      <c r="E25" s="28">
        <v>0.95</v>
      </c>
      <c r="F25" s="23">
        <v>1.03</v>
      </c>
      <c r="G25" s="23">
        <v>1.03</v>
      </c>
    </row>
    <row r="26" spans="1:7" ht="12.75">
      <c r="A26" s="22" t="s">
        <v>34</v>
      </c>
      <c r="B26" s="27" t="s">
        <v>40</v>
      </c>
      <c r="C26" s="23">
        <f>E26</f>
        <v>0.6</v>
      </c>
      <c r="D26" s="23">
        <f>C26</f>
        <v>0.6</v>
      </c>
      <c r="E26" s="28">
        <v>0.6</v>
      </c>
      <c r="F26" s="23">
        <v>0.65</v>
      </c>
      <c r="G26" s="23">
        <v>0.65</v>
      </c>
    </row>
    <row r="27" spans="1:7" ht="12.75">
      <c r="A27" s="22"/>
      <c r="B27" s="27"/>
      <c r="C27" s="23"/>
      <c r="D27" s="23"/>
      <c r="E27" s="23"/>
      <c r="F27" s="23"/>
      <c r="G27" s="23"/>
    </row>
    <row r="28" spans="1:7" s="21" customFormat="1" ht="12.75">
      <c r="A28" s="3" t="s">
        <v>35</v>
      </c>
      <c r="B28" s="20" t="s">
        <v>36</v>
      </c>
      <c r="C28" s="7">
        <v>0.77</v>
      </c>
      <c r="D28" s="7">
        <f>C28</f>
        <v>0.77</v>
      </c>
      <c r="E28" s="7">
        <v>0.73</v>
      </c>
      <c r="F28" s="4">
        <v>0.8</v>
      </c>
      <c r="G28" s="7">
        <v>0.9</v>
      </c>
    </row>
    <row r="29" spans="1:7" ht="12.75">
      <c r="A29" s="22"/>
      <c r="B29" s="27"/>
      <c r="C29" s="4"/>
      <c r="D29" s="4"/>
      <c r="E29" s="4"/>
      <c r="F29" s="23"/>
      <c r="G29" s="23"/>
    </row>
    <row r="30" spans="1:7" s="21" customFormat="1" ht="12.75">
      <c r="A30" s="3" t="s">
        <v>37</v>
      </c>
      <c r="B30" s="20" t="s">
        <v>38</v>
      </c>
      <c r="C30" s="7">
        <v>2.53</v>
      </c>
      <c r="D30" s="7">
        <v>2.53</v>
      </c>
      <c r="E30" s="7">
        <v>2.53</v>
      </c>
      <c r="F30" s="4">
        <v>2.75</v>
      </c>
      <c r="G30" s="7">
        <v>3.05</v>
      </c>
    </row>
    <row r="31" spans="1:7" ht="14.25" customHeight="1">
      <c r="A31" s="19"/>
      <c r="B31" s="27"/>
      <c r="C31" s="22"/>
      <c r="D31" s="22"/>
      <c r="E31" s="22"/>
      <c r="F31" s="22"/>
      <c r="G31" s="22"/>
    </row>
    <row r="32" spans="1:7" ht="25.5">
      <c r="A32" s="27"/>
      <c r="B32" s="13" t="s">
        <v>39</v>
      </c>
      <c r="C32" s="4">
        <f>ROUND(C5+C7+C18+C22+C30+C28,2)</f>
        <v>22</v>
      </c>
      <c r="D32" s="4">
        <f>ROUND(D5+D7+D18+D22+D30+D28,2)</f>
        <v>15.12</v>
      </c>
      <c r="E32" s="4">
        <f>ROUND(E5+E7+E18+E22+E30+E28,2)</f>
        <v>20.29</v>
      </c>
      <c r="F32" s="4">
        <f>ROUND(F5+F7+F18+F22+F30+F28,2)</f>
        <v>22.1</v>
      </c>
      <c r="G32" s="4">
        <f>ROUND(G5+G7+G18+G22+G30+G28,2)</f>
        <v>24.31</v>
      </c>
    </row>
    <row r="33" spans="3:6" ht="12.75">
      <c r="C33" s="30"/>
      <c r="D33" s="30"/>
      <c r="E33" s="30"/>
      <c r="F33" s="30"/>
    </row>
    <row r="34" ht="12.75">
      <c r="F34" s="5"/>
    </row>
  </sheetData>
  <sheetProtection/>
  <mergeCells count="7">
    <mergeCell ref="A1:G1"/>
    <mergeCell ref="G3:G4"/>
    <mergeCell ref="C3:D3"/>
    <mergeCell ref="A3:A4"/>
    <mergeCell ref="B3:B4"/>
    <mergeCell ref="E3:E4"/>
    <mergeCell ref="F3:F4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6.375" style="24" customWidth="1"/>
    <col min="2" max="2" width="46.25390625" style="24" customWidth="1"/>
    <col min="3" max="3" width="15.375" style="24" customWidth="1"/>
    <col min="4" max="4" width="15.25390625" style="24" customWidth="1"/>
    <col min="5" max="5" width="15.375" style="24" customWidth="1"/>
    <col min="6" max="6" width="14.875" style="24" customWidth="1"/>
    <col min="7" max="16384" width="9.125" style="24" customWidth="1"/>
  </cols>
  <sheetData>
    <row r="1" spans="1:6" ht="29.25" customHeight="1">
      <c r="A1" s="41" t="s">
        <v>49</v>
      </c>
      <c r="B1" s="41"/>
      <c r="C1" s="41"/>
      <c r="D1" s="41"/>
      <c r="E1" s="41"/>
      <c r="F1" s="41"/>
    </row>
    <row r="3" spans="1:6" ht="38.25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  <c r="F3" s="6" t="s">
        <v>53</v>
      </c>
    </row>
    <row r="4" spans="1:6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  <c r="F4" s="7">
        <f>ROUND(E4*1.108,2)</f>
        <v>1.58</v>
      </c>
    </row>
    <row r="5" spans="1:6" ht="12.75">
      <c r="A5" s="25"/>
      <c r="B5" s="26"/>
      <c r="C5" s="22"/>
      <c r="D5" s="22"/>
      <c r="E5" s="22"/>
      <c r="F5" s="22"/>
    </row>
    <row r="6" spans="1:6" ht="36.75" customHeight="1">
      <c r="A6" s="12" t="s">
        <v>5</v>
      </c>
      <c r="B6" s="13" t="s">
        <v>6</v>
      </c>
      <c r="C6" s="7">
        <f>SUM(C8:C14)</f>
        <v>3.87</v>
      </c>
      <c r="D6" s="7">
        <f>SUM(D8:D14)</f>
        <v>3.68</v>
      </c>
      <c r="E6" s="7">
        <f>SUM(E8:E14)</f>
        <v>4.01</v>
      </c>
      <c r="F6" s="7">
        <f>SUM(F8:F14)</f>
        <v>4.43</v>
      </c>
    </row>
    <row r="7" spans="1:6" ht="12.75">
      <c r="A7" s="22"/>
      <c r="B7" s="27" t="s">
        <v>4</v>
      </c>
      <c r="C7" s="22"/>
      <c r="D7" s="22"/>
      <c r="E7" s="22"/>
      <c r="F7" s="22"/>
    </row>
    <row r="8" spans="1:6" ht="12.75">
      <c r="A8" s="22" t="s">
        <v>7</v>
      </c>
      <c r="B8" s="27" t="s">
        <v>8</v>
      </c>
      <c r="C8" s="23">
        <f>D8</f>
        <v>0.55</v>
      </c>
      <c r="D8" s="28">
        <v>0.55</v>
      </c>
      <c r="E8" s="23">
        <v>0.6</v>
      </c>
      <c r="F8" s="31">
        <v>0.66</v>
      </c>
    </row>
    <row r="9" spans="1:6" ht="12.75">
      <c r="A9" s="22" t="s">
        <v>9</v>
      </c>
      <c r="B9" s="27" t="s">
        <v>10</v>
      </c>
      <c r="C9" s="23">
        <f aca="true" t="shared" si="0" ref="C9:C14">D9</f>
        <v>0.55</v>
      </c>
      <c r="D9" s="28">
        <v>0.55</v>
      </c>
      <c r="E9" s="23">
        <v>0.6</v>
      </c>
      <c r="F9" s="31">
        <v>0.66</v>
      </c>
    </row>
    <row r="10" spans="1:6" ht="12.75">
      <c r="A10" s="22" t="s">
        <v>11</v>
      </c>
      <c r="B10" s="27" t="s">
        <v>12</v>
      </c>
      <c r="C10" s="23">
        <f t="shared" si="0"/>
        <v>0.55</v>
      </c>
      <c r="D10" s="28">
        <v>0.55</v>
      </c>
      <c r="E10" s="23">
        <v>0.6</v>
      </c>
      <c r="F10" s="31">
        <v>0.66</v>
      </c>
    </row>
    <row r="11" spans="1:6" ht="12.75">
      <c r="A11" s="22" t="s">
        <v>13</v>
      </c>
      <c r="B11" s="27" t="s">
        <v>14</v>
      </c>
      <c r="C11" s="23">
        <f t="shared" si="0"/>
        <v>0.55</v>
      </c>
      <c r="D11" s="28">
        <v>0.55</v>
      </c>
      <c r="E11" s="23">
        <v>0.6</v>
      </c>
      <c r="F11" s="31">
        <v>0.66</v>
      </c>
    </row>
    <row r="12" spans="1:6" ht="12.75">
      <c r="A12" s="29" t="s">
        <v>15</v>
      </c>
      <c r="B12" s="26" t="s">
        <v>16</v>
      </c>
      <c r="C12" s="23">
        <f t="shared" si="0"/>
        <v>0.67</v>
      </c>
      <c r="D12" s="28">
        <v>0.67</v>
      </c>
      <c r="E12" s="23">
        <v>0.73</v>
      </c>
      <c r="F12" s="31">
        <v>0.81</v>
      </c>
    </row>
    <row r="13" spans="1:6" ht="12.75">
      <c r="A13" s="22" t="s">
        <v>17</v>
      </c>
      <c r="B13" s="27" t="s">
        <v>18</v>
      </c>
      <c r="C13" s="23">
        <v>0.33</v>
      </c>
      <c r="D13" s="28">
        <v>0.14</v>
      </c>
      <c r="E13" s="23">
        <v>0.15</v>
      </c>
      <c r="F13" s="23">
        <v>0.15</v>
      </c>
    </row>
    <row r="14" spans="1:6" ht="12.75">
      <c r="A14" s="22" t="s">
        <v>19</v>
      </c>
      <c r="B14" s="27" t="s">
        <v>20</v>
      </c>
      <c r="C14" s="23">
        <f t="shared" si="0"/>
        <v>0.67</v>
      </c>
      <c r="D14" s="28">
        <v>0.67</v>
      </c>
      <c r="E14" s="23">
        <v>0.73</v>
      </c>
      <c r="F14" s="31">
        <v>0.8300000000000001</v>
      </c>
    </row>
    <row r="15" spans="1:6" ht="12.75">
      <c r="A15" s="22"/>
      <c r="B15" s="27"/>
      <c r="C15" s="22"/>
      <c r="D15" s="22"/>
      <c r="E15" s="22"/>
      <c r="F15" s="22"/>
    </row>
    <row r="16" spans="1:6" ht="28.5" customHeight="1">
      <c r="A16" s="19" t="s">
        <v>23</v>
      </c>
      <c r="B16" s="13" t="s">
        <v>30</v>
      </c>
      <c r="C16" s="7">
        <f>SUM(C18:C20)</f>
        <v>3.93</v>
      </c>
      <c r="D16" s="7">
        <f>SUM(D18:D20)</f>
        <v>3.93</v>
      </c>
      <c r="E16" s="7">
        <f>SUM(E18:E20)</f>
        <v>4.2700000000000005</v>
      </c>
      <c r="F16" s="7">
        <f>SUM(F18:F20)</f>
        <v>4.550000000000001</v>
      </c>
    </row>
    <row r="17" spans="1:6" ht="12.75">
      <c r="A17" s="19"/>
      <c r="B17" s="27" t="s">
        <v>4</v>
      </c>
      <c r="C17" s="22"/>
      <c r="D17" s="22"/>
      <c r="E17" s="22"/>
      <c r="F17" s="22"/>
    </row>
    <row r="18" spans="1:6" ht="12.75">
      <c r="A18" s="22" t="s">
        <v>25</v>
      </c>
      <c r="B18" s="27" t="s">
        <v>30</v>
      </c>
      <c r="C18" s="23">
        <f>D18</f>
        <v>2.38</v>
      </c>
      <c r="D18" s="28">
        <v>2.38</v>
      </c>
      <c r="E18" s="23">
        <v>2.59</v>
      </c>
      <c r="F18" s="31">
        <v>2.87</v>
      </c>
    </row>
    <row r="19" spans="1:6" ht="12.75">
      <c r="A19" s="22" t="s">
        <v>27</v>
      </c>
      <c r="B19" s="27" t="s">
        <v>33</v>
      </c>
      <c r="C19" s="23">
        <f>D19</f>
        <v>0.95</v>
      </c>
      <c r="D19" s="28">
        <v>0.95</v>
      </c>
      <c r="E19" s="23">
        <v>1.03</v>
      </c>
      <c r="F19" s="23">
        <v>1.03</v>
      </c>
    </row>
    <row r="20" spans="1:6" ht="12.75">
      <c r="A20" s="22" t="s">
        <v>46</v>
      </c>
      <c r="B20" s="27" t="s">
        <v>40</v>
      </c>
      <c r="C20" s="23">
        <f>D20</f>
        <v>0.6</v>
      </c>
      <c r="D20" s="28">
        <v>0.6</v>
      </c>
      <c r="E20" s="23">
        <v>0.65</v>
      </c>
      <c r="F20" s="23">
        <v>0.65</v>
      </c>
    </row>
    <row r="21" spans="1:6" ht="12.75">
      <c r="A21" s="22"/>
      <c r="B21" s="27"/>
      <c r="C21" s="23"/>
      <c r="D21" s="23"/>
      <c r="E21" s="23"/>
      <c r="F21" s="23"/>
    </row>
    <row r="22" spans="1:6" s="21" customFormat="1" ht="12.75">
      <c r="A22" s="3" t="s">
        <v>29</v>
      </c>
      <c r="B22" s="20" t="s">
        <v>36</v>
      </c>
      <c r="C22" s="7">
        <v>1.17</v>
      </c>
      <c r="D22" s="7">
        <v>1.17</v>
      </c>
      <c r="E22" s="4">
        <v>1.27</v>
      </c>
      <c r="F22" s="7">
        <v>1.49</v>
      </c>
    </row>
    <row r="23" spans="1:6" ht="12.75">
      <c r="A23" s="22"/>
      <c r="B23" s="27"/>
      <c r="C23" s="4"/>
      <c r="D23" s="4"/>
      <c r="E23" s="23"/>
      <c r="F23" s="23"/>
    </row>
    <row r="24" spans="1:6" s="21" customFormat="1" ht="12.75">
      <c r="A24" s="3" t="s">
        <v>35</v>
      </c>
      <c r="B24" s="20" t="s">
        <v>38</v>
      </c>
      <c r="C24" s="7">
        <v>2.53</v>
      </c>
      <c r="D24" s="7">
        <v>2.53</v>
      </c>
      <c r="E24" s="4">
        <v>2.75</v>
      </c>
      <c r="F24" s="7">
        <v>3.05</v>
      </c>
    </row>
    <row r="25" spans="1:6" ht="14.25" customHeight="1">
      <c r="A25" s="19"/>
      <c r="B25" s="27"/>
      <c r="C25" s="22"/>
      <c r="D25" s="22"/>
      <c r="E25" s="22"/>
      <c r="F25" s="22"/>
    </row>
    <row r="26" spans="1:6" ht="25.5">
      <c r="A26" s="27"/>
      <c r="B26" s="13" t="s">
        <v>39</v>
      </c>
      <c r="C26" s="4">
        <f>C4+C6+C16+C22+C24</f>
        <v>12.799999999999999</v>
      </c>
      <c r="D26" s="4">
        <f>D4+D6+D16+D22+D24</f>
        <v>12.61</v>
      </c>
      <c r="E26" s="4">
        <f>E4+E6+E16+E22+E24</f>
        <v>13.73</v>
      </c>
      <c r="F26" s="4">
        <f>F4+F6+F16+F22+F24</f>
        <v>15.100000000000001</v>
      </c>
    </row>
    <row r="27" spans="3:5" ht="12.75">
      <c r="C27" s="30"/>
      <c r="D27" s="30"/>
      <c r="E27" s="30"/>
    </row>
    <row r="28" ht="12.75">
      <c r="E28" s="5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F17" sqref="F17:F23"/>
    </sheetView>
  </sheetViews>
  <sheetFormatPr defaultColWidth="9.00390625" defaultRowHeight="12.75"/>
  <cols>
    <col min="1" max="1" width="6.375" style="24" customWidth="1"/>
    <col min="2" max="2" width="47.125" style="24" bestFit="1" customWidth="1"/>
    <col min="3" max="3" width="15.00390625" style="24" customWidth="1"/>
    <col min="4" max="4" width="15.375" style="24" customWidth="1"/>
    <col min="5" max="5" width="14.875" style="24" customWidth="1"/>
    <col min="6" max="6" width="14.125" style="24" customWidth="1"/>
    <col min="7" max="16384" width="9.125" style="24" customWidth="1"/>
  </cols>
  <sheetData>
    <row r="1" spans="1:6" ht="29.25" customHeight="1">
      <c r="A1" s="41" t="s">
        <v>50</v>
      </c>
      <c r="B1" s="41"/>
      <c r="C1" s="41"/>
      <c r="D1" s="41"/>
      <c r="E1" s="41"/>
      <c r="F1" s="41"/>
    </row>
    <row r="3" spans="1:6" ht="43.5" customHeight="1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  <c r="F3" s="6" t="s">
        <v>53</v>
      </c>
    </row>
    <row r="4" spans="1:6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  <c r="F4" s="7">
        <f>ROUND(E4*1.108,2)</f>
        <v>1.58</v>
      </c>
    </row>
    <row r="5" spans="1:6" ht="12.75">
      <c r="A5" s="25"/>
      <c r="B5" s="26"/>
      <c r="C5" s="22"/>
      <c r="D5" s="22"/>
      <c r="E5" s="22"/>
      <c r="F5" s="22"/>
    </row>
    <row r="6" spans="1:6" ht="36.75" customHeight="1">
      <c r="A6" s="12" t="s">
        <v>5</v>
      </c>
      <c r="B6" s="13" t="s">
        <v>6</v>
      </c>
      <c r="C6" s="7">
        <f>SUM(C8:C13)</f>
        <v>3.87</v>
      </c>
      <c r="D6" s="7">
        <f>SUM(D8:D13)</f>
        <v>3.87</v>
      </c>
      <c r="E6" s="7">
        <f>SUM(E8:E13)</f>
        <v>4.22</v>
      </c>
      <c r="F6" s="7">
        <f>SUM(F8:F13)</f>
        <v>4.66</v>
      </c>
    </row>
    <row r="7" spans="1:6" ht="12.75">
      <c r="A7" s="22"/>
      <c r="B7" s="27" t="s">
        <v>4</v>
      </c>
      <c r="C7" s="22"/>
      <c r="D7" s="22"/>
      <c r="E7" s="22"/>
      <c r="F7" s="22"/>
    </row>
    <row r="8" spans="1:6" ht="12.75">
      <c r="A8" s="22" t="s">
        <v>7</v>
      </c>
      <c r="B8" s="27" t="s">
        <v>8</v>
      </c>
      <c r="C8" s="23">
        <f>D8</f>
        <v>0.55</v>
      </c>
      <c r="D8" s="28">
        <v>0.55</v>
      </c>
      <c r="E8" s="23">
        <v>0.6</v>
      </c>
      <c r="F8" s="31">
        <v>0.66</v>
      </c>
    </row>
    <row r="9" spans="1:6" ht="12.75">
      <c r="A9" s="22" t="s">
        <v>9</v>
      </c>
      <c r="B9" s="27" t="s">
        <v>10</v>
      </c>
      <c r="C9" s="23">
        <f>D9</f>
        <v>0.55</v>
      </c>
      <c r="D9" s="28">
        <v>0.55</v>
      </c>
      <c r="E9" s="23">
        <v>0.6</v>
      </c>
      <c r="F9" s="31">
        <v>0.66</v>
      </c>
    </row>
    <row r="10" spans="1:6" ht="12.75">
      <c r="A10" s="22" t="s">
        <v>11</v>
      </c>
      <c r="B10" s="27" t="s">
        <v>12</v>
      </c>
      <c r="C10" s="23">
        <f>D10</f>
        <v>0.55</v>
      </c>
      <c r="D10" s="28">
        <v>0.55</v>
      </c>
      <c r="E10" s="23">
        <v>0.6</v>
      </c>
      <c r="F10" s="31">
        <v>0.66</v>
      </c>
    </row>
    <row r="11" spans="1:6" ht="12.75">
      <c r="A11" s="22" t="s">
        <v>13</v>
      </c>
      <c r="B11" s="27" t="s">
        <v>14</v>
      </c>
      <c r="C11" s="23">
        <f>D11</f>
        <v>0.55</v>
      </c>
      <c r="D11" s="28">
        <v>0.55</v>
      </c>
      <c r="E11" s="23">
        <v>0.6</v>
      </c>
      <c r="F11" s="31">
        <v>0.66</v>
      </c>
    </row>
    <row r="12" spans="1:6" ht="12.75">
      <c r="A12" s="29" t="s">
        <v>15</v>
      </c>
      <c r="B12" s="26" t="s">
        <v>16</v>
      </c>
      <c r="C12" s="23">
        <f>D12</f>
        <v>0.67</v>
      </c>
      <c r="D12" s="28">
        <v>0.67</v>
      </c>
      <c r="E12" s="23">
        <v>0.73</v>
      </c>
      <c r="F12" s="31">
        <v>0.81</v>
      </c>
    </row>
    <row r="13" spans="1:6" ht="12.75">
      <c r="A13" s="22" t="s">
        <v>17</v>
      </c>
      <c r="B13" s="27" t="s">
        <v>20</v>
      </c>
      <c r="C13" s="23">
        <v>1</v>
      </c>
      <c r="D13" s="28">
        <f>C13</f>
        <v>1</v>
      </c>
      <c r="E13" s="23">
        <v>1.09</v>
      </c>
      <c r="F13" s="31">
        <v>1.21</v>
      </c>
    </row>
    <row r="14" spans="1:6" ht="12.75">
      <c r="A14" s="22"/>
      <c r="B14" s="27"/>
      <c r="C14" s="22"/>
      <c r="D14" s="22"/>
      <c r="E14" s="22"/>
      <c r="F14" s="22"/>
    </row>
    <row r="15" spans="1:6" ht="28.5" customHeight="1">
      <c r="A15" s="19" t="s">
        <v>23</v>
      </c>
      <c r="B15" s="13" t="s">
        <v>30</v>
      </c>
      <c r="C15" s="7">
        <f>SUM(C17:C19)</f>
        <v>3.93</v>
      </c>
      <c r="D15" s="7">
        <f>SUM(D17:D19)</f>
        <v>3.93</v>
      </c>
      <c r="E15" s="7">
        <f>SUM(E17:E19)</f>
        <v>4.2700000000000005</v>
      </c>
      <c r="F15" s="7">
        <f>SUM(F17:F19)</f>
        <v>4.550000000000001</v>
      </c>
    </row>
    <row r="16" spans="1:6" ht="12.75">
      <c r="A16" s="19"/>
      <c r="B16" s="27" t="s">
        <v>4</v>
      </c>
      <c r="C16" s="22"/>
      <c r="D16" s="22"/>
      <c r="E16" s="22"/>
      <c r="F16" s="22"/>
    </row>
    <row r="17" spans="1:6" ht="12.75">
      <c r="A17" s="22" t="s">
        <v>25</v>
      </c>
      <c r="B17" s="27" t="s">
        <v>30</v>
      </c>
      <c r="C17" s="23">
        <f>D17</f>
        <v>2.38</v>
      </c>
      <c r="D17" s="28">
        <v>2.38</v>
      </c>
      <c r="E17" s="23">
        <v>2.59</v>
      </c>
      <c r="F17" s="31">
        <v>2.87</v>
      </c>
    </row>
    <row r="18" spans="1:6" ht="12.75">
      <c r="A18" s="22" t="s">
        <v>27</v>
      </c>
      <c r="B18" s="27" t="s">
        <v>33</v>
      </c>
      <c r="C18" s="23">
        <f>D18</f>
        <v>0.95</v>
      </c>
      <c r="D18" s="28">
        <v>0.95</v>
      </c>
      <c r="E18" s="23">
        <v>1.03</v>
      </c>
      <c r="F18" s="23">
        <v>1.03</v>
      </c>
    </row>
    <row r="19" spans="1:6" ht="12.75">
      <c r="A19" s="22" t="s">
        <v>46</v>
      </c>
      <c r="B19" s="27" t="s">
        <v>40</v>
      </c>
      <c r="C19" s="23">
        <f>D19</f>
        <v>0.6</v>
      </c>
      <c r="D19" s="28">
        <v>0.6</v>
      </c>
      <c r="E19" s="23">
        <v>0.65</v>
      </c>
      <c r="F19" s="23">
        <v>0.65</v>
      </c>
    </row>
    <row r="20" spans="1:6" ht="12.75">
      <c r="A20" s="22"/>
      <c r="B20" s="27"/>
      <c r="C20" s="23"/>
      <c r="D20" s="23"/>
      <c r="E20" s="23"/>
      <c r="F20" s="23"/>
    </row>
    <row r="21" spans="1:6" s="21" customFormat="1" ht="12.75">
      <c r="A21" s="3" t="s">
        <v>29</v>
      </c>
      <c r="B21" s="20" t="s">
        <v>36</v>
      </c>
      <c r="C21" s="7">
        <v>1.17</v>
      </c>
      <c r="D21" s="7">
        <v>1.17</v>
      </c>
      <c r="E21" s="4">
        <v>1.27</v>
      </c>
      <c r="F21" s="7">
        <v>1.49</v>
      </c>
    </row>
    <row r="22" spans="1:6" ht="12.75">
      <c r="A22" s="22"/>
      <c r="B22" s="27"/>
      <c r="C22" s="7"/>
      <c r="D22" s="7"/>
      <c r="E22" s="23"/>
      <c r="F22" s="23"/>
    </row>
    <row r="23" spans="1:6" s="21" customFormat="1" ht="12.75">
      <c r="A23" s="3" t="s">
        <v>35</v>
      </c>
      <c r="B23" s="20" t="s">
        <v>38</v>
      </c>
      <c r="C23" s="7">
        <v>2.53</v>
      </c>
      <c r="D23" s="7">
        <v>2.53</v>
      </c>
      <c r="E23" s="4">
        <v>2.75</v>
      </c>
      <c r="F23" s="7">
        <v>3.05</v>
      </c>
    </row>
    <row r="24" spans="1:6" ht="14.25" customHeight="1">
      <c r="A24" s="19"/>
      <c r="B24" s="27"/>
      <c r="C24" s="22"/>
      <c r="D24" s="22"/>
      <c r="E24" s="22"/>
      <c r="F24" s="22"/>
    </row>
    <row r="25" spans="1:6" ht="25.5">
      <c r="A25" s="27"/>
      <c r="B25" s="13" t="s">
        <v>39</v>
      </c>
      <c r="C25" s="4">
        <f>C4+C6+C15+C21+C23</f>
        <v>12.799999999999999</v>
      </c>
      <c r="D25" s="4">
        <f>D4+D6+D15+D21+D23</f>
        <v>12.799999999999999</v>
      </c>
      <c r="E25" s="4">
        <f>E4+E6+E15+E21+E23</f>
        <v>13.94</v>
      </c>
      <c r="F25" s="4">
        <f>F4+F6+F15+F21+F23</f>
        <v>15.330000000000002</v>
      </c>
    </row>
    <row r="26" spans="3:5" ht="12.75">
      <c r="C26" s="30"/>
      <c r="D26" s="30"/>
      <c r="E26" s="30"/>
    </row>
    <row r="27" ht="12.75">
      <c r="E27" s="5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375" style="24" customWidth="1"/>
    <col min="2" max="2" width="47.125" style="24" bestFit="1" customWidth="1"/>
    <col min="3" max="4" width="15.125" style="24" customWidth="1"/>
    <col min="5" max="5" width="14.625" style="24" customWidth="1"/>
    <col min="6" max="6" width="14.875" style="24" customWidth="1"/>
    <col min="7" max="16384" width="9.125" style="24" customWidth="1"/>
  </cols>
  <sheetData>
    <row r="1" spans="1:6" ht="29.25" customHeight="1">
      <c r="A1" s="41" t="s">
        <v>51</v>
      </c>
      <c r="B1" s="41"/>
      <c r="C1" s="41"/>
      <c r="D1" s="41"/>
      <c r="E1" s="41"/>
      <c r="F1" s="41"/>
    </row>
    <row r="3" spans="1:6" ht="38.25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  <c r="F3" s="6" t="s">
        <v>53</v>
      </c>
    </row>
    <row r="4" spans="1:6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  <c r="F4" s="7">
        <f>ROUND(E4*1.108,2)</f>
        <v>1.58</v>
      </c>
    </row>
    <row r="5" spans="1:6" ht="12.75">
      <c r="A5" s="25"/>
      <c r="B5" s="26"/>
      <c r="C5" s="22"/>
      <c r="D5" s="22"/>
      <c r="E5" s="22"/>
      <c r="F5" s="22"/>
    </row>
    <row r="6" spans="1:6" ht="36.75" customHeight="1">
      <c r="A6" s="12" t="s">
        <v>5</v>
      </c>
      <c r="B6" s="13" t="s">
        <v>6</v>
      </c>
      <c r="C6" s="7">
        <f>SUM(C8:C13)</f>
        <v>3.87</v>
      </c>
      <c r="D6" s="7">
        <f>SUM(D8:D13)</f>
        <v>3.87</v>
      </c>
      <c r="E6" s="7">
        <f>SUM(E8:E13)</f>
        <v>4.22</v>
      </c>
      <c r="F6" s="7">
        <f>SUM(F8:F13)</f>
        <v>4.640000000000001</v>
      </c>
    </row>
    <row r="7" spans="1:6" ht="12.75">
      <c r="A7" s="22"/>
      <c r="B7" s="27" t="s">
        <v>4</v>
      </c>
      <c r="C7" s="22"/>
      <c r="D7" s="22"/>
      <c r="E7" s="22"/>
      <c r="F7" s="22"/>
    </row>
    <row r="8" spans="1:6" ht="12.75">
      <c r="A8" s="22" t="s">
        <v>7</v>
      </c>
      <c r="B8" s="27" t="s">
        <v>8</v>
      </c>
      <c r="C8" s="23">
        <v>0.55</v>
      </c>
      <c r="D8" s="28">
        <v>0.55</v>
      </c>
      <c r="E8" s="23">
        <v>0.6</v>
      </c>
      <c r="F8" s="31">
        <v>0.66</v>
      </c>
    </row>
    <row r="9" spans="1:6" ht="12.75">
      <c r="A9" s="22" t="s">
        <v>9</v>
      </c>
      <c r="B9" s="27" t="s">
        <v>10</v>
      </c>
      <c r="C9" s="23">
        <v>0.55</v>
      </c>
      <c r="D9" s="28">
        <v>0.55</v>
      </c>
      <c r="E9" s="23">
        <v>0.6</v>
      </c>
      <c r="F9" s="31">
        <v>0.66</v>
      </c>
    </row>
    <row r="10" spans="1:6" ht="12.75">
      <c r="A10" s="22" t="s">
        <v>11</v>
      </c>
      <c r="B10" s="27" t="s">
        <v>12</v>
      </c>
      <c r="C10" s="23">
        <v>0.55</v>
      </c>
      <c r="D10" s="28">
        <v>0.55</v>
      </c>
      <c r="E10" s="23">
        <v>0.6</v>
      </c>
      <c r="F10" s="31">
        <v>0.66</v>
      </c>
    </row>
    <row r="11" spans="1:6" ht="12.75">
      <c r="A11" s="22" t="s">
        <v>13</v>
      </c>
      <c r="B11" s="27" t="s">
        <v>14</v>
      </c>
      <c r="C11" s="23">
        <v>0.55</v>
      </c>
      <c r="D11" s="28">
        <v>0.55</v>
      </c>
      <c r="E11" s="23">
        <v>0.6</v>
      </c>
      <c r="F11" s="31">
        <v>0.66</v>
      </c>
    </row>
    <row r="12" spans="1:6" ht="12.75">
      <c r="A12" s="29" t="s">
        <v>15</v>
      </c>
      <c r="B12" s="26" t="s">
        <v>16</v>
      </c>
      <c r="C12" s="28">
        <v>0.67</v>
      </c>
      <c r="D12" s="28">
        <v>0.67</v>
      </c>
      <c r="E12" s="28">
        <v>0.73</v>
      </c>
      <c r="F12" s="31">
        <v>0.81</v>
      </c>
    </row>
    <row r="13" spans="1:6" ht="12.75">
      <c r="A13" s="22" t="s">
        <v>19</v>
      </c>
      <c r="B13" s="27" t="s">
        <v>20</v>
      </c>
      <c r="C13" s="28">
        <v>1</v>
      </c>
      <c r="D13" s="28">
        <v>1</v>
      </c>
      <c r="E13" s="23">
        <v>1.09</v>
      </c>
      <c r="F13" s="31">
        <v>1.19</v>
      </c>
    </row>
    <row r="14" spans="1:6" ht="12.75">
      <c r="A14" s="22"/>
      <c r="B14" s="27"/>
      <c r="C14" s="22"/>
      <c r="D14" s="22"/>
      <c r="E14" s="22"/>
      <c r="F14" s="22"/>
    </row>
    <row r="15" spans="1:6" ht="30.75" customHeight="1">
      <c r="A15" s="19" t="s">
        <v>23</v>
      </c>
      <c r="B15" s="13" t="s">
        <v>24</v>
      </c>
      <c r="C15" s="7">
        <f>SUM(C17:C17)</f>
        <v>2.72</v>
      </c>
      <c r="D15" s="7">
        <f>SUM(D17:D17)</f>
        <v>2.72</v>
      </c>
      <c r="E15" s="7">
        <f>SUM(E17:E17)</f>
        <v>2.96</v>
      </c>
      <c r="F15" s="7">
        <f>SUM(F17:F17)</f>
        <v>3.28</v>
      </c>
    </row>
    <row r="16" spans="1:6" ht="12.75">
      <c r="A16" s="3"/>
      <c r="B16" s="27" t="s">
        <v>4</v>
      </c>
      <c r="C16" s="22"/>
      <c r="D16" s="22"/>
      <c r="E16" s="22"/>
      <c r="F16" s="22"/>
    </row>
    <row r="17" spans="1:6" ht="12.75" customHeight="1">
      <c r="A17" s="22" t="s">
        <v>25</v>
      </c>
      <c r="B17" s="27" t="s">
        <v>26</v>
      </c>
      <c r="C17" s="23">
        <f>D17</f>
        <v>2.72</v>
      </c>
      <c r="D17" s="28">
        <v>2.72</v>
      </c>
      <c r="E17" s="23">
        <v>2.96</v>
      </c>
      <c r="F17" s="31">
        <v>3.28</v>
      </c>
    </row>
    <row r="18" spans="1:6" ht="12.75">
      <c r="A18" s="22"/>
      <c r="B18" s="27"/>
      <c r="C18" s="22"/>
      <c r="D18" s="22"/>
      <c r="E18" s="22"/>
      <c r="F18" s="22"/>
    </row>
    <row r="19" spans="1:6" ht="28.5" customHeight="1">
      <c r="A19" s="19" t="s">
        <v>29</v>
      </c>
      <c r="B19" s="13" t="s">
        <v>30</v>
      </c>
      <c r="C19" s="7">
        <f>SUM(C21:C23)</f>
        <v>3.93</v>
      </c>
      <c r="D19" s="7">
        <f>SUM(D21:D23)</f>
        <v>3.93</v>
      </c>
      <c r="E19" s="7">
        <f>SUM(E21:E23)</f>
        <v>4.2700000000000005</v>
      </c>
      <c r="F19" s="7">
        <f>SUM(F21:F23)</f>
        <v>4.550000000000001</v>
      </c>
    </row>
    <row r="20" spans="1:6" ht="12.75">
      <c r="A20" s="19"/>
      <c r="B20" s="27" t="s">
        <v>4</v>
      </c>
      <c r="C20" s="22"/>
      <c r="D20" s="22"/>
      <c r="E20" s="22"/>
      <c r="F20" s="22"/>
    </row>
    <row r="21" spans="1:6" ht="12.75">
      <c r="A21" s="22" t="s">
        <v>31</v>
      </c>
      <c r="B21" s="27" t="s">
        <v>30</v>
      </c>
      <c r="C21" s="23">
        <f>D21</f>
        <v>2.38</v>
      </c>
      <c r="D21" s="28">
        <v>2.38</v>
      </c>
      <c r="E21" s="23">
        <v>2.59</v>
      </c>
      <c r="F21" s="31">
        <v>2.87</v>
      </c>
    </row>
    <row r="22" spans="1:6" ht="12.75">
      <c r="A22" s="22" t="s">
        <v>32</v>
      </c>
      <c r="B22" s="27" t="s">
        <v>33</v>
      </c>
      <c r="C22" s="23">
        <f>D22</f>
        <v>0.95</v>
      </c>
      <c r="D22" s="28">
        <v>0.95</v>
      </c>
      <c r="E22" s="23">
        <v>1.03</v>
      </c>
      <c r="F22" s="23">
        <v>1.03</v>
      </c>
    </row>
    <row r="23" spans="1:6" ht="12.75">
      <c r="A23" s="22" t="s">
        <v>34</v>
      </c>
      <c r="B23" s="27" t="s">
        <v>40</v>
      </c>
      <c r="C23" s="23">
        <f>D23</f>
        <v>0.6</v>
      </c>
      <c r="D23" s="28">
        <v>0.6</v>
      </c>
      <c r="E23" s="23">
        <v>0.65</v>
      </c>
      <c r="F23" s="23">
        <v>0.65</v>
      </c>
    </row>
    <row r="24" spans="1:6" ht="12.75">
      <c r="A24" s="22"/>
      <c r="B24" s="27"/>
      <c r="C24" s="23"/>
      <c r="D24" s="23"/>
      <c r="E24" s="23"/>
      <c r="F24" s="23"/>
    </row>
    <row r="25" spans="1:6" s="21" customFormat="1" ht="12.75">
      <c r="A25" s="3" t="s">
        <v>35</v>
      </c>
      <c r="B25" s="20" t="s">
        <v>36</v>
      </c>
      <c r="C25" s="7">
        <v>1.17</v>
      </c>
      <c r="D25" s="7">
        <v>1.17</v>
      </c>
      <c r="E25" s="4">
        <v>1.27</v>
      </c>
      <c r="F25" s="7">
        <v>1.49</v>
      </c>
    </row>
    <row r="26" spans="1:6" ht="12.75">
      <c r="A26" s="22"/>
      <c r="B26" s="27"/>
      <c r="C26" s="23"/>
      <c r="D26" s="23"/>
      <c r="E26" s="23"/>
      <c r="F26" s="23"/>
    </row>
    <row r="27" spans="1:6" s="21" customFormat="1" ht="12.75">
      <c r="A27" s="3" t="s">
        <v>37</v>
      </c>
      <c r="B27" s="20" t="s">
        <v>38</v>
      </c>
      <c r="C27" s="7">
        <v>2.53</v>
      </c>
      <c r="D27" s="7">
        <v>2.53</v>
      </c>
      <c r="E27" s="4">
        <v>2.75</v>
      </c>
      <c r="F27" s="7">
        <v>3.05</v>
      </c>
    </row>
    <row r="28" spans="1:6" ht="14.25" customHeight="1">
      <c r="A28" s="19"/>
      <c r="B28" s="27"/>
      <c r="C28" s="22"/>
      <c r="D28" s="22"/>
      <c r="E28" s="22"/>
      <c r="F28" s="22"/>
    </row>
    <row r="29" spans="1:6" ht="25.5">
      <c r="A29" s="27"/>
      <c r="B29" s="13" t="s">
        <v>39</v>
      </c>
      <c r="C29" s="4">
        <f>ROUND(C4+C6+C15+C19+C27+C25,2)</f>
        <v>15.52</v>
      </c>
      <c r="D29" s="4">
        <f>ROUND(D4+D6+D15+D19+D27+D25,2)</f>
        <v>15.52</v>
      </c>
      <c r="E29" s="4">
        <f>ROUND(E4+E6+E15+E19+E27+E25,2)</f>
        <v>16.9</v>
      </c>
      <c r="F29" s="4">
        <f>ROUND(F4+F6+F15+F19+F27+F25,2)</f>
        <v>18.59</v>
      </c>
    </row>
    <row r="30" spans="3:5" ht="12.75">
      <c r="C30" s="30"/>
      <c r="D30" s="30"/>
      <c r="E30" s="30"/>
    </row>
    <row r="31" ht="12.75">
      <c r="E31" s="5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375" style="5" customWidth="1"/>
    <col min="2" max="2" width="47.125" style="5" bestFit="1" customWidth="1"/>
    <col min="3" max="4" width="15.125" style="5" customWidth="1"/>
    <col min="5" max="5" width="14.625" style="5" customWidth="1"/>
    <col min="6" max="6" width="15.625" style="5" customWidth="1"/>
    <col min="7" max="16384" width="9.125" style="5" customWidth="1"/>
  </cols>
  <sheetData>
    <row r="1" spans="1:6" ht="29.25" customHeight="1">
      <c r="A1" s="41" t="s">
        <v>52</v>
      </c>
      <c r="B1" s="41"/>
      <c r="C1" s="41"/>
      <c r="D1" s="41"/>
      <c r="E1" s="41"/>
      <c r="F1" s="41"/>
    </row>
    <row r="3" spans="1:6" ht="38.25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  <c r="F3" s="6" t="s">
        <v>53</v>
      </c>
    </row>
    <row r="4" spans="1:6" ht="30" customHeight="1">
      <c r="A4" s="12" t="s">
        <v>2</v>
      </c>
      <c r="B4" s="13" t="s">
        <v>3</v>
      </c>
      <c r="C4" s="7">
        <v>1.04</v>
      </c>
      <c r="D4" s="7">
        <v>1.04</v>
      </c>
      <c r="E4" s="7">
        <v>1.13</v>
      </c>
      <c r="F4" s="7">
        <f>ROUND(E4*1.108,2)</f>
        <v>1.25</v>
      </c>
    </row>
    <row r="5" spans="1:6" ht="12.75">
      <c r="A5" s="14"/>
      <c r="B5" s="15"/>
      <c r="C5" s="1"/>
      <c r="D5" s="1"/>
      <c r="E5" s="1"/>
      <c r="F5" s="1"/>
    </row>
    <row r="6" spans="1:6" ht="36.75" customHeight="1">
      <c r="A6" s="12" t="s">
        <v>5</v>
      </c>
      <c r="B6" s="13" t="s">
        <v>6</v>
      </c>
      <c r="C6" s="7">
        <f>SUM(C8:C11)</f>
        <v>2.77</v>
      </c>
      <c r="D6" s="7">
        <f>SUM(D8:D11)</f>
        <v>2.77</v>
      </c>
      <c r="E6" s="7">
        <f>SUM(E8:E11)</f>
        <v>3.02</v>
      </c>
      <c r="F6" s="7">
        <f>SUM(F8:F11)</f>
        <v>3.2399999999999998</v>
      </c>
    </row>
    <row r="7" spans="1:6" ht="12.75">
      <c r="A7" s="1"/>
      <c r="B7" s="16" t="s">
        <v>4</v>
      </c>
      <c r="C7" s="1"/>
      <c r="D7" s="1"/>
      <c r="E7" s="1"/>
      <c r="F7" s="1"/>
    </row>
    <row r="8" spans="1:6" ht="12.75">
      <c r="A8" s="1" t="s">
        <v>7</v>
      </c>
      <c r="B8" s="16" t="s">
        <v>8</v>
      </c>
      <c r="C8" s="17">
        <v>0.55</v>
      </c>
      <c r="D8" s="17">
        <v>0.55</v>
      </c>
      <c r="E8" s="2">
        <v>0.6</v>
      </c>
      <c r="F8" s="31">
        <v>0.66</v>
      </c>
    </row>
    <row r="9" spans="1:6" ht="12.75">
      <c r="A9" s="1" t="s">
        <v>9</v>
      </c>
      <c r="B9" s="16" t="s">
        <v>12</v>
      </c>
      <c r="C9" s="17">
        <v>0.55</v>
      </c>
      <c r="D9" s="17">
        <v>0.55</v>
      </c>
      <c r="E9" s="2">
        <v>0.6</v>
      </c>
      <c r="F9" s="31">
        <v>0.66</v>
      </c>
    </row>
    <row r="10" spans="1:6" ht="12.75">
      <c r="A10" s="18" t="s">
        <v>11</v>
      </c>
      <c r="B10" s="15" t="s">
        <v>16</v>
      </c>
      <c r="C10" s="17">
        <v>0.67</v>
      </c>
      <c r="D10" s="17">
        <v>0.67</v>
      </c>
      <c r="E10" s="17">
        <v>0.73</v>
      </c>
      <c r="F10" s="31">
        <v>0.81</v>
      </c>
    </row>
    <row r="11" spans="1:6" ht="12.75">
      <c r="A11" s="1" t="s">
        <v>13</v>
      </c>
      <c r="B11" s="16" t="s">
        <v>20</v>
      </c>
      <c r="C11" s="17">
        <v>1</v>
      </c>
      <c r="D11" s="17">
        <v>1</v>
      </c>
      <c r="E11" s="2">
        <v>1.09</v>
      </c>
      <c r="F11" s="31">
        <v>1.1099999999999999</v>
      </c>
    </row>
    <row r="12" spans="1:6" ht="12.75">
      <c r="A12" s="1"/>
      <c r="B12" s="16"/>
      <c r="C12" s="17"/>
      <c r="D12" s="17"/>
      <c r="E12" s="2"/>
      <c r="F12" s="31"/>
    </row>
    <row r="13" spans="1:6" ht="12.75">
      <c r="A13" s="19" t="s">
        <v>23</v>
      </c>
      <c r="B13" s="13" t="s">
        <v>30</v>
      </c>
      <c r="C13" s="7">
        <f>SUM(C16:C17)</f>
        <v>0</v>
      </c>
      <c r="D13" s="7">
        <f>SUM(D16:D17)</f>
        <v>0</v>
      </c>
      <c r="E13" s="7">
        <f>SUM(E16:E17)</f>
        <v>0</v>
      </c>
      <c r="F13" s="7">
        <f>SUM(F16:F17)</f>
        <v>1.6800000000000002</v>
      </c>
    </row>
    <row r="14" spans="1:6" ht="12.75">
      <c r="A14" s="19"/>
      <c r="B14" s="27" t="s">
        <v>4</v>
      </c>
      <c r="C14" s="22"/>
      <c r="D14" s="22"/>
      <c r="E14" s="22"/>
      <c r="F14" s="22"/>
    </row>
    <row r="15" spans="1:6" ht="12.75">
      <c r="A15" s="19"/>
      <c r="B15" s="27"/>
      <c r="C15" s="22"/>
      <c r="D15" s="22"/>
      <c r="E15" s="22"/>
      <c r="F15" s="22"/>
    </row>
    <row r="16" spans="1:6" ht="12.75">
      <c r="A16" s="32" t="s">
        <v>25</v>
      </c>
      <c r="B16" s="27" t="s">
        <v>33</v>
      </c>
      <c r="C16" s="23"/>
      <c r="D16" s="28"/>
      <c r="E16" s="23"/>
      <c r="F16" s="23">
        <v>1.03</v>
      </c>
    </row>
    <row r="17" spans="1:6" ht="12.75">
      <c r="A17" s="32" t="s">
        <v>27</v>
      </c>
      <c r="B17" s="27" t="s">
        <v>40</v>
      </c>
      <c r="C17" s="23"/>
      <c r="D17" s="28"/>
      <c r="E17" s="23"/>
      <c r="F17" s="23">
        <v>0.65</v>
      </c>
    </row>
    <row r="18" spans="1:6" ht="12.75">
      <c r="A18" s="22"/>
      <c r="B18" s="27"/>
      <c r="C18" s="23"/>
      <c r="D18" s="28"/>
      <c r="E18" s="23"/>
      <c r="F18" s="23"/>
    </row>
    <row r="19" spans="1:6" s="21" customFormat="1" ht="12.75">
      <c r="A19" s="3" t="s">
        <v>29</v>
      </c>
      <c r="B19" s="20" t="s">
        <v>36</v>
      </c>
      <c r="C19" s="7">
        <v>0.46</v>
      </c>
      <c r="D19" s="7">
        <v>0.46</v>
      </c>
      <c r="E19" s="4">
        <v>0.5</v>
      </c>
      <c r="F19" s="7">
        <f>ROUND(E19*1.108,2)-0.02</f>
        <v>0.53</v>
      </c>
    </row>
    <row r="20" spans="1:6" ht="12.75">
      <c r="A20" s="1"/>
      <c r="B20" s="16"/>
      <c r="C20" s="2"/>
      <c r="D20" s="2"/>
      <c r="E20" s="2"/>
      <c r="F20" s="2"/>
    </row>
    <row r="21" spans="1:6" s="21" customFormat="1" ht="12.75">
      <c r="A21" s="3" t="s">
        <v>35</v>
      </c>
      <c r="B21" s="20" t="s">
        <v>38</v>
      </c>
      <c r="C21" s="7">
        <v>1.39</v>
      </c>
      <c r="D21" s="7">
        <v>1.39</v>
      </c>
      <c r="E21" s="4">
        <v>1.51</v>
      </c>
      <c r="F21" s="7">
        <v>1.51</v>
      </c>
    </row>
    <row r="22" spans="1:6" ht="14.25" customHeight="1">
      <c r="A22" s="19"/>
      <c r="B22" s="16"/>
      <c r="C22" s="1"/>
      <c r="D22" s="1"/>
      <c r="E22" s="1"/>
      <c r="F22" s="1"/>
    </row>
    <row r="23" spans="1:6" ht="25.5">
      <c r="A23" s="16"/>
      <c r="B23" s="13" t="s">
        <v>39</v>
      </c>
      <c r="C23" s="4">
        <f>C4+C6+C19+C21</f>
        <v>5.66</v>
      </c>
      <c r="D23" s="4">
        <f>D4+D6+D19+D21</f>
        <v>5.66</v>
      </c>
      <c r="E23" s="4">
        <f>E4+E6+E19+E21+E13</f>
        <v>6.16</v>
      </c>
      <c r="F23" s="4">
        <f>F4+F6+F19+F21+F13</f>
        <v>8.21</v>
      </c>
    </row>
    <row r="24" spans="3:5" ht="12.75">
      <c r="C24" s="8"/>
      <c r="D24" s="8"/>
      <c r="E24" s="8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2015-03-16T11:08:38Z</cp:lastPrinted>
  <dcterms:created xsi:type="dcterms:W3CDTF">2015-03-16T08:53:25Z</dcterms:created>
  <dcterms:modified xsi:type="dcterms:W3CDTF">2016-01-21T03:49:29Z</dcterms:modified>
  <cp:category/>
  <cp:version/>
  <cp:contentType/>
  <cp:contentStatus/>
</cp:coreProperties>
</file>